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235" windowHeight="6180" activeTab="0"/>
  </bookViews>
  <sheets>
    <sheet name="Dyna FM3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<sst xmlns="http://schemas.openxmlformats.org/spreadsheetml/2006/main" count="18" uniqueCount="14">
  <si>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Correct 75uS</t>
  </si>
  <si>
    <t>Original</t>
  </si>
  <si>
    <t>PCE555001 by itself, 600ohm source</t>
  </si>
  <si>
    <t>FM3Zone PEC in situ</t>
  </si>
  <si>
    <t>F</t>
  </si>
  <si>
    <t>dB</t>
  </si>
  <si>
    <t>Comments</t>
  </si>
  <si>
    <t>Crossover distortion evident</t>
  </si>
  <si>
    <t>Too high</t>
  </si>
  <si>
    <t>FM3Zone slightly better 19k pilot rejection</t>
  </si>
  <si>
    <t>PEC by itself is superb at 38kHz rejection but not so in circuit; FM3Zone is worse still</t>
  </si>
  <si>
    <t>Both original and FM3Zone are too bright from here to 5kHz</t>
  </si>
  <si>
    <t>Original is too dull from here to 15kHz; FM3Zone is too bright</t>
  </si>
  <si>
    <t>log(F)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</si>
</sst>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Correct 75uS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FM3'!$C$3:$C$19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-8</c:v>
                </c:pt>
                <c:pt idx="9">
                  <c:v>-13.2</c:v>
                </c:pt>
                <c:pt idx="10">
                  <c:v>-16.8</c:v>
                </c:pt>
              </c:numCache>
            </c:numRef>
          </c:val>
          <c:smooth val="0"/>
        </c:ser>
        <c:ser>
          <c:idx val="2"/>
          <c:order val="1"/>
          <c:tx>
            <c:v>Dyna PEC555001 in circuit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FM3'!$D$3:$D$19</c:f>
              <c:numCache>
                <c:ptCount val="17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0.8</c:v>
                </c:pt>
                <c:pt idx="5">
                  <c:v>0.4</c:v>
                </c:pt>
                <c:pt idx="6">
                  <c:v>-0.2</c:v>
                </c:pt>
                <c:pt idx="7">
                  <c:v>-2.3</c:v>
                </c:pt>
                <c:pt idx="8">
                  <c:v>-7.8</c:v>
                </c:pt>
                <c:pt idx="9">
                  <c:v>-13.8</c:v>
                </c:pt>
                <c:pt idx="10">
                  <c:v>-17.6</c:v>
                </c:pt>
                <c:pt idx="11">
                  <c:v>-17.6</c:v>
                </c:pt>
                <c:pt idx="12">
                  <c:v>-19.5</c:v>
                </c:pt>
                <c:pt idx="14">
                  <c:v>-34.1</c:v>
                </c:pt>
                <c:pt idx="15">
                  <c:v>-32</c:v>
                </c:pt>
                <c:pt idx="16">
                  <c:v>-32.5</c:v>
                </c:pt>
              </c:numCache>
            </c:numRef>
          </c:val>
          <c:smooth val="0"/>
        </c:ser>
        <c:ser>
          <c:idx val="4"/>
          <c:order val="2"/>
          <c:tx>
            <c:v>FM3Zone 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-0.4</c:v>
                </c:pt>
                <c:pt idx="7">
                  <c:v>-2.8</c:v>
                </c:pt>
                <c:pt idx="8">
                  <c:v>-6.4</c:v>
                </c:pt>
                <c:pt idx="9">
                  <c:v>-11</c:v>
                </c:pt>
                <c:pt idx="10">
                  <c:v>-16</c:v>
                </c:pt>
                <c:pt idx="11">
                  <c:v>-16.8</c:v>
                </c:pt>
                <c:pt idx="12">
                  <c:v>-20.2</c:v>
                </c:pt>
                <c:pt idx="13">
                  <c:v>-21.8</c:v>
                </c:pt>
                <c:pt idx="14">
                  <c:v>-30.8</c:v>
                </c:pt>
                <c:pt idx="15">
                  <c:v>-29.6</c:v>
                </c:pt>
                <c:pt idx="16">
                  <c:v>-30.8</c:v>
                </c:pt>
              </c:numCache>
            </c:numRef>
          </c:val>
          <c:smooth val="0"/>
        </c:ser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1" sqref="F1"/>
    </sheetView>
  </sheetViews>
  <sheetFormatPr defaultColWidth="9.140625" defaultRowHeight="12.75"/>
  <sheetData>
    <row r="1" spans="3:9" s="2" customFormat="1" ht="12.75">
      <c r="C1" s="3" t="s">
        <v>0</v>
      </c>
      <c r="D1" s="2" t="s">
        <v>1</v>
      </c>
      <c r="E1" s="4" t="s">
        <v>2</v>
      </c>
      <c r="F1" s="2" t="s">
        <v>3</v>
      </c>
      <c r="I1" s="2" t="s">
        <v>6</v>
      </c>
    </row>
    <row r="2" spans="1:6" s="2" customFormat="1" ht="12.75">
      <c r="A2" s="2" t="s">
        <v>4</v>
      </c>
      <c r="B2" s="2" t="s">
        <v>13</v>
      </c>
      <c r="C2" s="2" t="s">
        <v>5</v>
      </c>
      <c r="D2" s="2" t="s">
        <v>5</v>
      </c>
      <c r="E2" s="2" t="s">
        <v>5</v>
      </c>
      <c r="F2" s="2" t="s">
        <v>5</v>
      </c>
    </row>
    <row r="3" spans="1:9" ht="12.75">
      <c r="A3">
        <v>10</v>
      </c>
      <c r="B3">
        <f>LOG(A3,10)</f>
        <v>1</v>
      </c>
      <c r="C3">
        <v>0</v>
      </c>
      <c r="D3">
        <v>0</v>
      </c>
      <c r="F3">
        <v>0</v>
      </c>
      <c r="I3" t="s">
        <v>7</v>
      </c>
    </row>
    <row r="4" spans="1:6" ht="12.75">
      <c r="A4">
        <v>20</v>
      </c>
      <c r="B4">
        <f aca="true" t="shared" si="0" ref="B4:B19">LOG(A4,10)</f>
        <v>1.301029995663981</v>
      </c>
      <c r="C4">
        <v>0</v>
      </c>
      <c r="D4">
        <v>0.6</v>
      </c>
      <c r="F4">
        <v>0</v>
      </c>
    </row>
    <row r="5" spans="1:6" ht="12.75">
      <c r="A5">
        <v>50</v>
      </c>
      <c r="B5">
        <f t="shared" si="0"/>
        <v>1.6989700043360185</v>
      </c>
      <c r="C5">
        <v>0</v>
      </c>
      <c r="D5">
        <v>0.6</v>
      </c>
      <c r="F5">
        <v>0.2</v>
      </c>
    </row>
    <row r="6" spans="1:9" ht="12.75">
      <c r="A6">
        <f aca="true" t="shared" si="1" ref="A6:A12">A3*10</f>
        <v>100</v>
      </c>
      <c r="B6">
        <f t="shared" si="0"/>
        <v>2</v>
      </c>
      <c r="C6">
        <v>0</v>
      </c>
      <c r="D6">
        <v>0.8</v>
      </c>
      <c r="F6">
        <v>0.8</v>
      </c>
      <c r="I6" t="s">
        <v>8</v>
      </c>
    </row>
    <row r="7" spans="1:9" ht="12.75">
      <c r="A7">
        <f t="shared" si="1"/>
        <v>200</v>
      </c>
      <c r="B7">
        <f t="shared" si="0"/>
        <v>2.301029995663981</v>
      </c>
      <c r="C7">
        <v>0</v>
      </c>
      <c r="D7">
        <v>0.8</v>
      </c>
      <c r="F7">
        <v>0.8</v>
      </c>
      <c r="I7" t="s">
        <v>8</v>
      </c>
    </row>
    <row r="8" spans="1:6" ht="12.75">
      <c r="A8">
        <f t="shared" si="1"/>
        <v>500</v>
      </c>
      <c r="B8">
        <f t="shared" si="0"/>
        <v>2.6989700043360183</v>
      </c>
      <c r="C8">
        <v>0</v>
      </c>
      <c r="D8">
        <v>0.4</v>
      </c>
      <c r="F8">
        <v>0.8</v>
      </c>
    </row>
    <row r="9" spans="1:6" ht="12.75">
      <c r="A9">
        <f t="shared" si="1"/>
        <v>1000</v>
      </c>
      <c r="B9">
        <f t="shared" si="0"/>
        <v>2.9999999999999996</v>
      </c>
      <c r="C9">
        <v>0</v>
      </c>
      <c r="D9">
        <v>-0.2</v>
      </c>
      <c r="E9">
        <v>0</v>
      </c>
      <c r="F9">
        <v>-0.4</v>
      </c>
    </row>
    <row r="10" spans="1:9" ht="12.75">
      <c r="A10">
        <f t="shared" si="1"/>
        <v>2000</v>
      </c>
      <c r="B10">
        <f t="shared" si="0"/>
        <v>3.301029995663981</v>
      </c>
      <c r="C10">
        <v>-3</v>
      </c>
      <c r="D10">
        <v>-2.3</v>
      </c>
      <c r="E10">
        <v>-0.9</v>
      </c>
      <c r="F10">
        <v>-2.8</v>
      </c>
      <c r="I10" s="1" t="s">
        <v>11</v>
      </c>
    </row>
    <row r="11" spans="1:6" ht="12.75">
      <c r="A11">
        <f t="shared" si="1"/>
        <v>5000</v>
      </c>
      <c r="B11">
        <f t="shared" si="0"/>
        <v>3.6989700043360187</v>
      </c>
      <c r="C11">
        <v>-8</v>
      </c>
      <c r="D11">
        <v>-7.8</v>
      </c>
      <c r="E11">
        <v>-4.9</v>
      </c>
      <c r="F11">
        <v>-6.4</v>
      </c>
    </row>
    <row r="12" spans="1:9" ht="12.75">
      <c r="A12">
        <f t="shared" si="1"/>
        <v>10000</v>
      </c>
      <c r="B12">
        <f t="shared" si="0"/>
        <v>4</v>
      </c>
      <c r="C12">
        <v>-13.2</v>
      </c>
      <c r="D12">
        <v>-13.8</v>
      </c>
      <c r="E12">
        <v>-10.3</v>
      </c>
      <c r="F12">
        <v>-11</v>
      </c>
      <c r="I12" s="1" t="s">
        <v>12</v>
      </c>
    </row>
    <row r="13" spans="1:6" ht="12.75">
      <c r="A13">
        <v>15000</v>
      </c>
      <c r="B13">
        <f t="shared" si="0"/>
        <v>4.176091259055681</v>
      </c>
      <c r="C13">
        <v>-16.8</v>
      </c>
      <c r="D13">
        <v>-17.6</v>
      </c>
      <c r="E13">
        <v>-15.6</v>
      </c>
      <c r="F13">
        <v>-16</v>
      </c>
    </row>
    <row r="14" spans="1:9" ht="12.75">
      <c r="A14">
        <v>19000</v>
      </c>
      <c r="B14">
        <f t="shared" si="0"/>
        <v>4.278753600952828</v>
      </c>
      <c r="D14">
        <v>-17.6</v>
      </c>
      <c r="E14">
        <v>-19.3</v>
      </c>
      <c r="F14">
        <v>-16.8</v>
      </c>
      <c r="I14" t="s">
        <v>9</v>
      </c>
    </row>
    <row r="15" spans="1:6" ht="12.75">
      <c r="A15">
        <v>20000</v>
      </c>
      <c r="B15">
        <f t="shared" si="0"/>
        <v>4.30102999566398</v>
      </c>
      <c r="D15">
        <v>-19.5</v>
      </c>
      <c r="F15">
        <v>-20.2</v>
      </c>
    </row>
    <row r="16" spans="1:6" ht="12.75">
      <c r="A16">
        <v>23000</v>
      </c>
      <c r="B16">
        <f t="shared" si="0"/>
        <v>4.361727836017592</v>
      </c>
      <c r="E16">
        <v>-23.3</v>
      </c>
      <c r="F16">
        <v>-21.8</v>
      </c>
    </row>
    <row r="17" spans="1:9" ht="12.75">
      <c r="A17">
        <v>38000</v>
      </c>
      <c r="B17">
        <f t="shared" si="0"/>
        <v>4.579783596616809</v>
      </c>
      <c r="D17">
        <v>-34.1</v>
      </c>
      <c r="E17">
        <v>-52.6</v>
      </c>
      <c r="F17">
        <v>-30.8</v>
      </c>
      <c r="I17" t="s">
        <v>10</v>
      </c>
    </row>
    <row r="18" spans="1:6" ht="12.75">
      <c r="A18">
        <v>50000</v>
      </c>
      <c r="B18">
        <f t="shared" si="0"/>
        <v>4.698970004336019</v>
      </c>
      <c r="D18">
        <v>-32</v>
      </c>
      <c r="E18">
        <v>-52.6</v>
      </c>
      <c r="F18">
        <v>-29.6</v>
      </c>
    </row>
    <row r="19" spans="1:6" ht="12.75">
      <c r="A19">
        <v>53000</v>
      </c>
      <c r="B19">
        <f t="shared" si="0"/>
        <v>4.724275869600789</v>
      </c>
      <c r="D19">
        <v>-32.5</v>
      </c>
      <c r="E19">
        <v>-30.3</v>
      </c>
      <c r="F19">
        <v>-30.8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2014-08-31T05:24:09Z</dcterms:created>
  <dcterms:modified xsi:type="dcterms:W3CDTF">2014-09-01T00:40:54Z</dcterms:modified>
  <cp:category/>
  <cp:version/>
  <cp:contentType/>
  <cp:contentStatus/>
</cp:coreProperties>
</file>