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<sst xmlns="http://schemas.openxmlformats.org/spreadsheetml/2006/main" count="74" uniqueCount="28">
  <si>
    <t>R</t>
  </si>
  <si>
    <t>C</t>
  </si>
  <si>
    <t>t</t>
  </si>
  <si>
    <t>w</t>
  </si>
  <si>
    <t>f</t>
  </si>
  <si>
    <t>AA165</t>
  </si>
  <si>
    <t>AA864</t>
  </si>
  <si>
    <t>Remark</t>
  </si>
  <si>
    <t>V1 anode</t>
  </si>
  <si>
    <t>Treble pot</t>
  </si>
  <si>
    <t>Bass pot</t>
  </si>
  <si>
    <t>V2 anode</t>
  </si>
  <si>
    <t>AB165</t>
  </si>
  <si>
    <t>LP</t>
  </si>
  <si>
    <t>Type</t>
  </si>
  <si>
    <t>HP</t>
  </si>
  <si>
    <t>HP shelf</t>
  </si>
  <si>
    <t>Pointless</t>
  </si>
  <si>
    <t>Retain</t>
  </si>
  <si>
    <t>and remove anode bypasses from V1B and V2</t>
  </si>
  <si>
    <t>Too high</t>
  </si>
  <si>
    <t>Too low</t>
  </si>
  <si>
    <t>Change all this to AB165 220k coupling resistor</t>
  </si>
  <si>
    <t>Remove</t>
  </si>
  <si>
    <t>V1b-V2 coupling</t>
  </si>
  <si>
    <t>Location</t>
  </si>
  <si>
    <t>EJP</t>
  </si>
  <si>
    <t>Change to 100pF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</si>
</sst>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K4" sqref="K4"/>
    </sheetView>
  </sheetViews>
  <sheetFormatPr defaultColWidth="9.140625" defaultRowHeight="12.75"/>
  <cols>
    <col min="5" max="5" width="15.7109375" style="0" bestFit="1" customWidth="1"/>
  </cols>
  <sheetData>
    <row r="1" spans="1:8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25</v>
      </c>
      <c r="G1" s="1" t="s">
        <v>14</v>
      </c>
      <c r="H1" s="1" t="s">
        <v>7</v>
      </c>
    </row>
    <row r="2" spans="1:11" ht="12.75">
      <c r="A2" s="2">
        <v>100000</v>
      </c>
      <c r="B2" s="2">
        <v>1E-08</v>
      </c>
      <c r="C2" s="2">
        <f aca="true" t="shared" si="0" ref="C2:C19">A2*B2</f>
        <v>0.001</v>
      </c>
      <c r="D2" s="2">
        <f aca="true" t="shared" si="1" ref="D2:D19">1/C2</f>
        <v>1000</v>
      </c>
      <c r="E2" s="3">
        <f aca="true" t="shared" si="2" ref="E2:E19">D2/2/PI()</f>
        <v>159.15494309189535</v>
      </c>
      <c r="F2" t="s">
        <v>8</v>
      </c>
      <c r="G2" t="s">
        <v>13</v>
      </c>
      <c r="H2" t="s">
        <v>5</v>
      </c>
      <c r="I2" s="4" t="s">
        <v>27</v>
      </c>
      <c r="K2" t="s">
        <v>19</v>
      </c>
    </row>
    <row r="3" spans="1:11" ht="12.75">
      <c r="A3" s="2">
        <v>100000</v>
      </c>
      <c r="B3" s="2">
        <v>1E-08</v>
      </c>
      <c r="C3" s="2">
        <f t="shared" si="0"/>
        <v>0.001</v>
      </c>
      <c r="D3" s="2">
        <f t="shared" si="1"/>
        <v>1000</v>
      </c>
      <c r="E3" s="3">
        <f t="shared" si="2"/>
        <v>159.15494309189535</v>
      </c>
      <c r="F3" t="s">
        <v>8</v>
      </c>
      <c r="G3" t="s">
        <v>13</v>
      </c>
      <c r="H3" s="4" t="s">
        <v>12</v>
      </c>
      <c r="I3" s="4" t="s">
        <v>27</v>
      </c>
      <c r="K3" t="s">
        <v>19</v>
      </c>
    </row>
    <row r="4" spans="1:9" ht="12.75">
      <c r="A4" s="2">
        <v>100000</v>
      </c>
      <c r="B4" s="2">
        <v>1E-10</v>
      </c>
      <c r="C4" s="2">
        <f>A4*B4</f>
        <v>1E-05</v>
      </c>
      <c r="D4" s="2">
        <f t="shared" si="1"/>
        <v>99999.99999999999</v>
      </c>
      <c r="E4" s="3">
        <f t="shared" si="2"/>
        <v>15915.494309189531</v>
      </c>
      <c r="F4" t="s">
        <v>8</v>
      </c>
      <c r="G4" t="s">
        <v>13</v>
      </c>
      <c r="H4" s="5" t="s">
        <v>26</v>
      </c>
      <c r="I4" s="4"/>
    </row>
    <row r="5" spans="1:8" ht="12.75">
      <c r="A5" s="2">
        <v>250000</v>
      </c>
      <c r="B5" s="2">
        <v>2.5E-10</v>
      </c>
      <c r="C5" s="2">
        <f t="shared" si="0"/>
        <v>6.25E-05</v>
      </c>
      <c r="D5" s="2">
        <f t="shared" si="1"/>
        <v>16000</v>
      </c>
      <c r="E5" s="3">
        <f t="shared" si="2"/>
        <v>2546.4790894703256</v>
      </c>
      <c r="F5" t="s">
        <v>9</v>
      </c>
      <c r="G5" t="s">
        <v>13</v>
      </c>
      <c r="H5" t="s">
        <v>6</v>
      </c>
    </row>
    <row r="6" spans="1:9" ht="12.75">
      <c r="A6" s="2">
        <v>250000</v>
      </c>
      <c r="B6" s="2">
        <v>5E-10</v>
      </c>
      <c r="C6" s="2">
        <f t="shared" si="0"/>
        <v>0.000125</v>
      </c>
      <c r="D6" s="2">
        <f t="shared" si="1"/>
        <v>8000</v>
      </c>
      <c r="E6" s="3">
        <f t="shared" si="2"/>
        <v>1273.2395447351628</v>
      </c>
      <c r="F6" t="s">
        <v>9</v>
      </c>
      <c r="G6" t="s">
        <v>15</v>
      </c>
      <c r="H6" t="s">
        <v>5</v>
      </c>
      <c r="I6" t="s">
        <v>18</v>
      </c>
    </row>
    <row r="7" spans="1:8" ht="12.75">
      <c r="A7" s="2">
        <v>250000</v>
      </c>
      <c r="B7" s="2">
        <v>8.5E-10</v>
      </c>
      <c r="C7" s="2">
        <f t="shared" si="0"/>
        <v>0.0002125</v>
      </c>
      <c r="D7" s="2">
        <f t="shared" si="1"/>
        <v>4705.882352941177</v>
      </c>
      <c r="E7" s="3">
        <f t="shared" si="2"/>
        <v>748.9644380795075</v>
      </c>
      <c r="F7" t="s">
        <v>9</v>
      </c>
      <c r="G7" t="s">
        <v>15</v>
      </c>
      <c r="H7" t="s">
        <v>12</v>
      </c>
    </row>
    <row r="8" spans="1:9" ht="12.75">
      <c r="A8" s="2">
        <v>10000</v>
      </c>
      <c r="B8" s="2">
        <v>1E-07</v>
      </c>
      <c r="C8" s="2">
        <f t="shared" si="0"/>
        <v>0.001</v>
      </c>
      <c r="D8" s="2">
        <f t="shared" si="1"/>
        <v>1000</v>
      </c>
      <c r="E8" s="3">
        <f t="shared" si="2"/>
        <v>159.15494309189535</v>
      </c>
      <c r="F8" t="s">
        <v>10</v>
      </c>
      <c r="G8" t="s">
        <v>15</v>
      </c>
      <c r="H8" t="s">
        <v>6</v>
      </c>
      <c r="I8" t="s">
        <v>20</v>
      </c>
    </row>
    <row r="9" spans="1:9" ht="12.75">
      <c r="A9" s="2">
        <v>250000</v>
      </c>
      <c r="B9" s="2">
        <v>1E-07</v>
      </c>
      <c r="C9" s="2">
        <f t="shared" si="0"/>
        <v>0.024999999999999998</v>
      </c>
      <c r="D9" s="2">
        <f t="shared" si="1"/>
        <v>40</v>
      </c>
      <c r="E9" s="3">
        <f t="shared" si="2"/>
        <v>6.366197723675814</v>
      </c>
      <c r="F9" t="s">
        <v>10</v>
      </c>
      <c r="G9" t="s">
        <v>13</v>
      </c>
      <c r="H9" t="s">
        <v>5</v>
      </c>
      <c r="I9" t="s">
        <v>21</v>
      </c>
    </row>
    <row r="10" spans="1:9" ht="12.75">
      <c r="A10" s="2">
        <v>250000</v>
      </c>
      <c r="B10" s="2">
        <v>1E-07</v>
      </c>
      <c r="C10" s="2">
        <f>A10*B10</f>
        <v>0.024999999999999998</v>
      </c>
      <c r="D10" s="2">
        <f t="shared" si="1"/>
        <v>40</v>
      </c>
      <c r="E10" s="3">
        <f t="shared" si="2"/>
        <v>6.366197723675814</v>
      </c>
      <c r="F10" t="s">
        <v>10</v>
      </c>
      <c r="G10" t="s">
        <v>13</v>
      </c>
      <c r="H10" t="s">
        <v>12</v>
      </c>
      <c r="I10" t="s">
        <v>21</v>
      </c>
    </row>
    <row r="11" spans="1:8" ht="12.75">
      <c r="A11" s="2">
        <v>10000</v>
      </c>
      <c r="B11" s="2">
        <v>1E-07</v>
      </c>
      <c r="C11" s="2">
        <f>A11*B11</f>
        <v>0.001</v>
      </c>
      <c r="D11" s="2">
        <f t="shared" si="1"/>
        <v>1000</v>
      </c>
      <c r="E11" s="3">
        <f t="shared" si="2"/>
        <v>159.15494309189535</v>
      </c>
      <c r="F11" t="s">
        <v>10</v>
      </c>
      <c r="G11" t="s">
        <v>13</v>
      </c>
      <c r="H11" t="s">
        <v>26</v>
      </c>
    </row>
    <row r="12" spans="1:8" ht="12.75">
      <c r="A12" s="2">
        <v>250000</v>
      </c>
      <c r="B12" s="2">
        <v>2.2E-09</v>
      </c>
      <c r="C12" s="2">
        <f>A12*B12</f>
        <v>0.0005499999999999999</v>
      </c>
      <c r="D12" s="2">
        <f t="shared" si="1"/>
        <v>1818.1818181818185</v>
      </c>
      <c r="E12" s="3">
        <f t="shared" si="2"/>
        <v>289.3726238034461</v>
      </c>
      <c r="F12" t="s">
        <v>10</v>
      </c>
      <c r="G12" t="s">
        <v>13</v>
      </c>
      <c r="H12" t="s">
        <v>26</v>
      </c>
    </row>
    <row r="13" spans="1:10" ht="12.75">
      <c r="A13" s="2">
        <v>470000</v>
      </c>
      <c r="B13" s="2">
        <v>2.2E-07</v>
      </c>
      <c r="C13" s="2">
        <f t="shared" si="0"/>
        <v>0.1034</v>
      </c>
      <c r="D13" s="2">
        <f t="shared" si="1"/>
        <v>9.671179883945841</v>
      </c>
      <c r="E13" s="3">
        <f t="shared" si="2"/>
        <v>1.5392160840608833</v>
      </c>
      <c r="F13" t="s">
        <v>24</v>
      </c>
      <c r="G13" t="s">
        <v>13</v>
      </c>
      <c r="H13" t="s">
        <v>5</v>
      </c>
      <c r="I13" t="s">
        <v>17</v>
      </c>
      <c r="J13" s="4" t="s">
        <v>22</v>
      </c>
    </row>
    <row r="14" spans="1:9" ht="12.75">
      <c r="A14" s="2">
        <v>470000</v>
      </c>
      <c r="B14" s="2">
        <v>1E-09</v>
      </c>
      <c r="C14" s="2">
        <f t="shared" si="0"/>
        <v>0.00047000000000000004</v>
      </c>
      <c r="D14" s="2">
        <f t="shared" si="1"/>
        <v>2127.659574468085</v>
      </c>
      <c r="E14" s="3">
        <f t="shared" si="2"/>
        <v>338.6275384933943</v>
      </c>
      <c r="F14" t="s">
        <v>24</v>
      </c>
      <c r="G14" t="s">
        <v>16</v>
      </c>
      <c r="H14" t="s">
        <v>5</v>
      </c>
      <c r="I14" t="s">
        <v>17</v>
      </c>
    </row>
    <row r="15" spans="1:9" ht="12.75">
      <c r="A15" s="2">
        <v>470000</v>
      </c>
      <c r="B15" s="2">
        <v>1E-09</v>
      </c>
      <c r="C15" s="2">
        <f t="shared" si="0"/>
        <v>0.00047000000000000004</v>
      </c>
      <c r="D15" s="2">
        <f t="shared" si="1"/>
        <v>2127.659574468085</v>
      </c>
      <c r="E15" s="3">
        <f t="shared" si="2"/>
        <v>338.6275384933943</v>
      </c>
      <c r="F15" t="s">
        <v>24</v>
      </c>
      <c r="G15" t="s">
        <v>15</v>
      </c>
      <c r="H15" t="s">
        <v>5</v>
      </c>
      <c r="I15" t="s">
        <v>17</v>
      </c>
    </row>
    <row r="16" spans="1:9" ht="12.75">
      <c r="A16" s="2">
        <v>220000</v>
      </c>
      <c r="B16" s="2">
        <v>1E-09</v>
      </c>
      <c r="C16" s="2">
        <f t="shared" si="0"/>
        <v>0.00022</v>
      </c>
      <c r="D16" s="2">
        <f t="shared" si="1"/>
        <v>4545.454545454545</v>
      </c>
      <c r="E16" s="3">
        <f t="shared" si="2"/>
        <v>723.4315595086151</v>
      </c>
      <c r="F16" t="s">
        <v>24</v>
      </c>
      <c r="G16" t="s">
        <v>15</v>
      </c>
      <c r="H16" t="s">
        <v>6</v>
      </c>
      <c r="I16" t="s">
        <v>17</v>
      </c>
    </row>
    <row r="17" spans="1:9" ht="12.75">
      <c r="A17" s="2">
        <v>100000</v>
      </c>
      <c r="B17" s="2">
        <v>1E-09</v>
      </c>
      <c r="C17" s="2">
        <f t="shared" si="0"/>
        <v>0.0001</v>
      </c>
      <c r="D17" s="2">
        <f t="shared" si="1"/>
        <v>10000</v>
      </c>
      <c r="E17" s="3">
        <f t="shared" si="2"/>
        <v>1591.5494309189535</v>
      </c>
      <c r="F17" t="s">
        <v>11</v>
      </c>
      <c r="G17" t="s">
        <v>13</v>
      </c>
      <c r="H17" t="s">
        <v>6</v>
      </c>
      <c r="I17" t="s">
        <v>23</v>
      </c>
    </row>
    <row r="18" spans="1:9" ht="12.75">
      <c r="A18" s="2">
        <v>100000</v>
      </c>
      <c r="B18" s="2">
        <v>3E-09</v>
      </c>
      <c r="C18" s="2">
        <f t="shared" si="0"/>
        <v>0.0003</v>
      </c>
      <c r="D18" s="2">
        <f t="shared" si="1"/>
        <v>3333.3333333333335</v>
      </c>
      <c r="E18" s="3">
        <f t="shared" si="2"/>
        <v>530.5164769729845</v>
      </c>
      <c r="F18" t="s">
        <v>11</v>
      </c>
      <c r="G18" t="s">
        <v>13</v>
      </c>
      <c r="H18" t="s">
        <v>5</v>
      </c>
      <c r="I18" t="s">
        <v>23</v>
      </c>
    </row>
    <row r="19" spans="1:5" ht="12.75">
      <c r="A19" s="2"/>
      <c r="B19" s="2"/>
      <c r="C19" s="2"/>
      <c r="D19" s="2"/>
      <c r="E19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Melbourne Software Company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Esmond Pitt</dc:creator>
  <cp:keywords/>
  <dc:description/>
  <cp:lastModifiedBy>Esmond Pitt</cp:lastModifiedBy>
  <dcterms:created xsi:type="dcterms:W3CDTF">2023-01-18T22:34:00Z</dcterms:created>
  <dcterms:modified xsi:type="dcterms:W3CDTF">2023-01-19T01:03:17Z</dcterms:modified>
  <cp:category/>
  <cp:version/>
  <cp:contentType/>
  <cp:contentStatus/>
</cp:coreProperties>
</file>